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19 Cy5 ladder EMSA with yCAF1 wild type/Measurements_Boxes/"/>
    </mc:Choice>
  </mc:AlternateContent>
  <xr:revisionPtr revIDLastSave="0" documentId="13_ncr:40009_{4CCD4780-7C8F-0844-A3FF-8C15572D8A98}" xr6:coauthVersionLast="47" xr6:coauthVersionMax="47" xr10:uidLastSave="{00000000-0000-0000-0000-000000000000}"/>
  <bookViews>
    <workbookView xWindow="19360" yWindow="500" windowWidth="19040" windowHeight="22640" activeTab="1"/>
  </bookViews>
  <sheets>
    <sheet name="220119 Cy5 ladder EMSA with yCA" sheetId="1" r:id="rId1"/>
    <sheet name="App Fract Bound" sheetId="2" r:id="rId2"/>
  </sheets>
  <calcPr calcId="0"/>
</workbook>
</file>

<file path=xl/calcChain.xml><?xml version="1.0" encoding="utf-8"?>
<calcChain xmlns="http://schemas.openxmlformats.org/spreadsheetml/2006/main">
  <c r="G44" i="2" l="1"/>
  <c r="G45" i="2"/>
  <c r="G46" i="2"/>
  <c r="G47" i="2"/>
  <c r="G48" i="2"/>
  <c r="G49" i="2"/>
  <c r="G50" i="2"/>
  <c r="G51" i="2"/>
  <c r="G52" i="2"/>
  <c r="G43" i="2"/>
  <c r="G24" i="2"/>
  <c r="G25" i="2"/>
  <c r="G26" i="2"/>
  <c r="G27" i="2"/>
  <c r="G28" i="2"/>
  <c r="G29" i="2"/>
  <c r="G30" i="2"/>
  <c r="G31" i="2"/>
  <c r="G32" i="2"/>
  <c r="G23" i="2"/>
  <c r="G13" i="2"/>
  <c r="G3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G39" i="2" s="1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G18" i="2" s="1"/>
  <c r="F17" i="2"/>
  <c r="F16" i="2"/>
  <c r="F15" i="2"/>
  <c r="F14" i="2"/>
  <c r="G14" i="2" s="1"/>
  <c r="F13" i="2"/>
  <c r="F12" i="2"/>
  <c r="G12" i="2" s="1"/>
  <c r="F11" i="2"/>
  <c r="F10" i="2"/>
  <c r="F9" i="2"/>
  <c r="G9" i="2" s="1"/>
  <c r="F8" i="2"/>
  <c r="F7" i="2"/>
  <c r="F6" i="2"/>
  <c r="F5" i="2"/>
  <c r="F4" i="2"/>
  <c r="F3" i="2"/>
  <c r="G11" i="2" s="1"/>
  <c r="G4" i="2" l="1"/>
  <c r="G5" i="2"/>
  <c r="G35" i="2"/>
  <c r="G6" i="2"/>
  <c r="G20" i="2"/>
  <c r="G21" i="2"/>
  <c r="G22" i="2"/>
  <c r="G41" i="2"/>
  <c r="G19" i="2"/>
  <c r="H22" i="2"/>
  <c r="G7" i="2"/>
  <c r="G36" i="2"/>
  <c r="G8" i="2"/>
  <c r="G34" i="2"/>
  <c r="G42" i="2"/>
  <c r="H43" i="2"/>
  <c r="G10" i="2"/>
  <c r="G15" i="2"/>
  <c r="H50" i="2"/>
  <c r="G16" i="2"/>
  <c r="G17" i="2"/>
  <c r="G40" i="2"/>
  <c r="H5" i="2"/>
  <c r="G37" i="2"/>
  <c r="H40" i="2"/>
  <c r="G38" i="2"/>
  <c r="G33" i="2"/>
  <c r="H49" i="2"/>
  <c r="H41" i="2" l="1"/>
  <c r="H32" i="2"/>
  <c r="H15" i="2"/>
  <c r="H46" i="2"/>
  <c r="H38" i="2"/>
  <c r="H45" i="2"/>
  <c r="H23" i="2"/>
  <c r="H35" i="2"/>
  <c r="H26" i="2"/>
  <c r="H18" i="2"/>
  <c r="H33" i="2"/>
  <c r="H29" i="2"/>
  <c r="H12" i="2"/>
  <c r="H27" i="2"/>
  <c r="H39" i="2"/>
  <c r="H24" i="2"/>
  <c r="H14" i="2"/>
  <c r="H28" i="2"/>
  <c r="H31" i="2"/>
  <c r="H30" i="2"/>
  <c r="H21" i="2"/>
  <c r="H17" i="2"/>
  <c r="H9" i="2"/>
  <c r="H25" i="2"/>
  <c r="H11" i="2"/>
  <c r="H52" i="2"/>
  <c r="H48" i="2"/>
  <c r="H13" i="2"/>
  <c r="H16" i="2"/>
  <c r="H7" i="2"/>
  <c r="H20" i="2"/>
  <c r="H47" i="2"/>
  <c r="H3" i="2"/>
  <c r="H44" i="2"/>
  <c r="H51" i="2"/>
  <c r="H8" i="2"/>
  <c r="H42" i="2"/>
  <c r="H6" i="2"/>
  <c r="H36" i="2"/>
  <c r="H37" i="2"/>
  <c r="H10" i="2"/>
  <c r="H34" i="2"/>
  <c r="H19" i="2"/>
  <c r="H4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<sst xmlns="http://schemas.openxmlformats.org/spreadsheetml/2006/main" count="182" uniqueCount="79">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</sst>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3173589</v>
      </c>
      <c r="D2">
        <v>0</v>
      </c>
      <c r="E2">
        <v>0</v>
      </c>
      <c r="F2" t="s">
        <v>21</v>
      </c>
      <c r="G2">
        <v>294</v>
      </c>
      <c r="H2">
        <v>331.41</v>
      </c>
      <c r="I2">
        <v>87</v>
      </c>
      <c r="J2">
        <v>215.22</v>
      </c>
      <c r="K2">
        <v>46319.19</v>
      </c>
      <c r="L2">
        <v>996</v>
      </c>
      <c r="M2">
        <v>53</v>
      </c>
      <c r="N2">
        <v>3.35</v>
      </c>
      <c r="O2">
        <v>9576</v>
      </c>
      <c r="P2">
        <v>516</v>
      </c>
      <c r="Q2">
        <v>1361</v>
      </c>
      <c r="R2">
        <v>133</v>
      </c>
      <c r="S2">
        <v>72</v>
      </c>
      <c r="T2">
        <v>9576</v>
      </c>
    </row>
    <row r="3" spans="2:21" x14ac:dyDescent="0.2">
      <c r="B3" t="s">
        <v>22</v>
      </c>
      <c r="C3">
        <v>2135679</v>
      </c>
      <c r="D3">
        <v>0</v>
      </c>
      <c r="E3">
        <v>0</v>
      </c>
      <c r="F3" t="s">
        <v>21</v>
      </c>
      <c r="G3">
        <v>203</v>
      </c>
      <c r="H3">
        <v>223.02</v>
      </c>
      <c r="I3">
        <v>113</v>
      </c>
      <c r="J3">
        <v>109.47</v>
      </c>
      <c r="K3">
        <v>11984.75</v>
      </c>
      <c r="L3">
        <v>578</v>
      </c>
      <c r="M3">
        <v>65</v>
      </c>
      <c r="N3">
        <v>2.25</v>
      </c>
      <c r="O3">
        <v>9576</v>
      </c>
      <c r="P3">
        <v>649</v>
      </c>
      <c r="Q3">
        <v>1361</v>
      </c>
      <c r="R3">
        <v>133</v>
      </c>
      <c r="S3">
        <v>72</v>
      </c>
      <c r="T3">
        <v>9576</v>
      </c>
    </row>
    <row r="4" spans="2:21" x14ac:dyDescent="0.2">
      <c r="B4" t="s">
        <v>23</v>
      </c>
      <c r="C4">
        <v>1526750</v>
      </c>
      <c r="D4">
        <v>0</v>
      </c>
      <c r="E4">
        <v>0</v>
      </c>
      <c r="F4" t="s">
        <v>21</v>
      </c>
      <c r="G4">
        <v>137</v>
      </c>
      <c r="H4">
        <v>158.25</v>
      </c>
      <c r="I4">
        <v>111</v>
      </c>
      <c r="J4">
        <v>67.11</v>
      </c>
      <c r="K4">
        <v>4503.53</v>
      </c>
      <c r="L4">
        <v>354</v>
      </c>
      <c r="M4">
        <v>56</v>
      </c>
      <c r="N4">
        <v>1.61</v>
      </c>
      <c r="O4">
        <v>9648</v>
      </c>
      <c r="P4">
        <v>783</v>
      </c>
      <c r="Q4">
        <v>1361</v>
      </c>
      <c r="R4">
        <v>134</v>
      </c>
      <c r="S4">
        <v>72</v>
      </c>
      <c r="T4">
        <v>9648</v>
      </c>
    </row>
    <row r="5" spans="2:21" x14ac:dyDescent="0.2">
      <c r="B5" t="s">
        <v>24</v>
      </c>
      <c r="C5">
        <v>1419585</v>
      </c>
      <c r="D5">
        <v>0</v>
      </c>
      <c r="E5">
        <v>0</v>
      </c>
      <c r="F5" t="s">
        <v>21</v>
      </c>
      <c r="G5">
        <v>134</v>
      </c>
      <c r="H5">
        <v>148.24</v>
      </c>
      <c r="I5">
        <v>96</v>
      </c>
      <c r="J5">
        <v>57.69</v>
      </c>
      <c r="K5">
        <v>3328.19</v>
      </c>
      <c r="L5">
        <v>318</v>
      </c>
      <c r="M5">
        <v>56</v>
      </c>
      <c r="N5">
        <v>1.5</v>
      </c>
      <c r="O5">
        <v>9576</v>
      </c>
      <c r="P5">
        <v>916</v>
      </c>
      <c r="Q5">
        <v>1361</v>
      </c>
      <c r="R5">
        <v>133</v>
      </c>
      <c r="S5">
        <v>72</v>
      </c>
      <c r="T5">
        <v>9576</v>
      </c>
    </row>
    <row r="6" spans="2:21" x14ac:dyDescent="0.2">
      <c r="B6" t="s">
        <v>25</v>
      </c>
      <c r="C6">
        <v>1074997</v>
      </c>
      <c r="D6">
        <v>0</v>
      </c>
      <c r="E6">
        <v>0</v>
      </c>
      <c r="F6" t="s">
        <v>21</v>
      </c>
      <c r="G6">
        <v>109</v>
      </c>
      <c r="H6">
        <v>112.26</v>
      </c>
      <c r="I6">
        <v>95</v>
      </c>
      <c r="J6">
        <v>26.27</v>
      </c>
      <c r="K6">
        <v>690.23</v>
      </c>
      <c r="L6">
        <v>190</v>
      </c>
      <c r="M6">
        <v>43</v>
      </c>
      <c r="N6">
        <v>1.1299999999999999</v>
      </c>
      <c r="O6">
        <v>9576</v>
      </c>
      <c r="P6">
        <v>1049</v>
      </c>
      <c r="Q6">
        <v>1361</v>
      </c>
      <c r="R6">
        <v>133</v>
      </c>
      <c r="S6">
        <v>72</v>
      </c>
      <c r="T6">
        <v>9576</v>
      </c>
    </row>
    <row r="7" spans="2:21" x14ac:dyDescent="0.2">
      <c r="B7" t="s">
        <v>26</v>
      </c>
      <c r="C7">
        <v>959834</v>
      </c>
      <c r="D7">
        <v>0</v>
      </c>
      <c r="E7">
        <v>0</v>
      </c>
      <c r="F7" t="s">
        <v>21</v>
      </c>
      <c r="G7">
        <v>97</v>
      </c>
      <c r="H7">
        <v>100.23</v>
      </c>
      <c r="I7">
        <v>91</v>
      </c>
      <c r="J7">
        <v>16.53</v>
      </c>
      <c r="K7">
        <v>273.12</v>
      </c>
      <c r="L7">
        <v>155</v>
      </c>
      <c r="M7">
        <v>58</v>
      </c>
      <c r="N7">
        <v>1.01</v>
      </c>
      <c r="O7">
        <v>9576</v>
      </c>
      <c r="P7">
        <v>1182</v>
      </c>
      <c r="Q7">
        <v>1361</v>
      </c>
      <c r="R7">
        <v>133</v>
      </c>
      <c r="S7">
        <v>72</v>
      </c>
      <c r="T7">
        <v>9576</v>
      </c>
    </row>
    <row r="8" spans="2:21" x14ac:dyDescent="0.2">
      <c r="B8" t="s">
        <v>27</v>
      </c>
      <c r="C8">
        <v>987140</v>
      </c>
      <c r="D8">
        <v>0</v>
      </c>
      <c r="E8">
        <v>0</v>
      </c>
      <c r="F8" t="s">
        <v>21</v>
      </c>
      <c r="G8">
        <v>100</v>
      </c>
      <c r="H8">
        <v>103.08</v>
      </c>
      <c r="I8">
        <v>93</v>
      </c>
      <c r="J8">
        <v>19.64</v>
      </c>
      <c r="K8">
        <v>385.61</v>
      </c>
      <c r="L8">
        <v>163</v>
      </c>
      <c r="M8">
        <v>56</v>
      </c>
      <c r="N8">
        <v>1.04</v>
      </c>
      <c r="O8">
        <v>9576</v>
      </c>
      <c r="P8">
        <v>1315</v>
      </c>
      <c r="Q8">
        <v>1361</v>
      </c>
      <c r="R8">
        <v>133</v>
      </c>
      <c r="S8">
        <v>72</v>
      </c>
      <c r="T8">
        <v>9576</v>
      </c>
    </row>
    <row r="9" spans="2:21" x14ac:dyDescent="0.2">
      <c r="B9" t="s">
        <v>28</v>
      </c>
      <c r="C9">
        <v>975725</v>
      </c>
      <c r="D9">
        <v>0</v>
      </c>
      <c r="E9">
        <v>0</v>
      </c>
      <c r="F9" t="s">
        <v>21</v>
      </c>
      <c r="G9">
        <v>98</v>
      </c>
      <c r="H9">
        <v>101.13</v>
      </c>
      <c r="I9">
        <v>92</v>
      </c>
      <c r="J9">
        <v>19.43</v>
      </c>
      <c r="K9">
        <v>377.36</v>
      </c>
      <c r="L9">
        <v>165</v>
      </c>
      <c r="M9">
        <v>46</v>
      </c>
      <c r="N9">
        <v>1.03</v>
      </c>
      <c r="O9">
        <v>9648</v>
      </c>
      <c r="P9">
        <v>1449</v>
      </c>
      <c r="Q9">
        <v>1361</v>
      </c>
      <c r="R9">
        <v>134</v>
      </c>
      <c r="S9">
        <v>72</v>
      </c>
      <c r="T9">
        <v>9648</v>
      </c>
    </row>
    <row r="10" spans="2:21" x14ac:dyDescent="0.2">
      <c r="B10" t="s">
        <v>29</v>
      </c>
      <c r="C10">
        <v>999973</v>
      </c>
      <c r="D10">
        <v>0</v>
      </c>
      <c r="E10">
        <v>0</v>
      </c>
      <c r="F10" t="s">
        <v>21</v>
      </c>
      <c r="G10">
        <v>103</v>
      </c>
      <c r="H10">
        <v>104.42</v>
      </c>
      <c r="I10">
        <v>102</v>
      </c>
      <c r="J10">
        <v>20.73</v>
      </c>
      <c r="K10">
        <v>429.92</v>
      </c>
      <c r="L10">
        <v>166</v>
      </c>
      <c r="M10">
        <v>51</v>
      </c>
      <c r="N10">
        <v>1.06</v>
      </c>
      <c r="O10">
        <v>9576</v>
      </c>
      <c r="P10">
        <v>1582</v>
      </c>
      <c r="Q10">
        <v>1361</v>
      </c>
      <c r="R10">
        <v>133</v>
      </c>
      <c r="S10">
        <v>72</v>
      </c>
      <c r="T10">
        <v>9576</v>
      </c>
    </row>
    <row r="11" spans="2:21" x14ac:dyDescent="0.2">
      <c r="B11" t="s">
        <v>30</v>
      </c>
      <c r="C11">
        <v>977132</v>
      </c>
      <c r="D11">
        <v>0</v>
      </c>
      <c r="E11">
        <v>0</v>
      </c>
      <c r="F11" t="s">
        <v>21</v>
      </c>
      <c r="G11">
        <v>103</v>
      </c>
      <c r="H11">
        <v>102.04</v>
      </c>
      <c r="I11">
        <v>104</v>
      </c>
      <c r="J11">
        <v>18.11</v>
      </c>
      <c r="K11">
        <v>328.07</v>
      </c>
      <c r="L11">
        <v>155</v>
      </c>
      <c r="M11">
        <v>46</v>
      </c>
      <c r="N11">
        <v>1.03</v>
      </c>
      <c r="O11">
        <v>9576</v>
      </c>
      <c r="P11">
        <v>1715</v>
      </c>
      <c r="Q11">
        <v>1361</v>
      </c>
      <c r="R11">
        <v>133</v>
      </c>
      <c r="S11">
        <v>72</v>
      </c>
      <c r="T11">
        <v>9576</v>
      </c>
    </row>
    <row r="12" spans="2:21" x14ac:dyDescent="0.2">
      <c r="B12" t="s">
        <v>31</v>
      </c>
      <c r="C12">
        <v>2236162</v>
      </c>
      <c r="D12">
        <v>0</v>
      </c>
      <c r="E12">
        <v>0</v>
      </c>
      <c r="F12" t="s">
        <v>21</v>
      </c>
      <c r="G12">
        <v>358</v>
      </c>
      <c r="H12">
        <v>397.54</v>
      </c>
      <c r="I12">
        <v>96</v>
      </c>
      <c r="J12">
        <v>240.07</v>
      </c>
      <c r="K12">
        <v>57634.9</v>
      </c>
      <c r="L12">
        <v>1027</v>
      </c>
      <c r="M12">
        <v>66</v>
      </c>
      <c r="N12">
        <v>2.36</v>
      </c>
      <c r="O12">
        <v>5625</v>
      </c>
      <c r="P12">
        <v>518</v>
      </c>
      <c r="Q12">
        <v>1417</v>
      </c>
      <c r="R12">
        <v>136</v>
      </c>
      <c r="S12">
        <v>42</v>
      </c>
      <c r="T12">
        <v>5625</v>
      </c>
    </row>
    <row r="13" spans="2:21" x14ac:dyDescent="0.2">
      <c r="B13" t="s">
        <v>32</v>
      </c>
      <c r="C13">
        <v>1869444</v>
      </c>
      <c r="D13">
        <v>0</v>
      </c>
      <c r="E13">
        <v>0</v>
      </c>
      <c r="F13" t="s">
        <v>21</v>
      </c>
      <c r="G13">
        <v>306</v>
      </c>
      <c r="H13">
        <v>333.53</v>
      </c>
      <c r="I13">
        <v>254</v>
      </c>
      <c r="J13">
        <v>151.32</v>
      </c>
      <c r="K13">
        <v>22897.18</v>
      </c>
      <c r="L13">
        <v>680</v>
      </c>
      <c r="M13">
        <v>72</v>
      </c>
      <c r="N13">
        <v>1.97</v>
      </c>
      <c r="O13">
        <v>5605</v>
      </c>
      <c r="P13">
        <v>650</v>
      </c>
      <c r="Q13">
        <v>1417</v>
      </c>
      <c r="R13">
        <v>135</v>
      </c>
      <c r="S13">
        <v>42</v>
      </c>
      <c r="T13">
        <v>5605</v>
      </c>
    </row>
    <row r="14" spans="2:21" x14ac:dyDescent="0.2">
      <c r="B14" t="s">
        <v>33</v>
      </c>
      <c r="C14">
        <v>1460815</v>
      </c>
      <c r="D14">
        <v>0</v>
      </c>
      <c r="E14">
        <v>0</v>
      </c>
      <c r="F14" t="s">
        <v>21</v>
      </c>
      <c r="G14">
        <v>239</v>
      </c>
      <c r="H14">
        <v>258.64</v>
      </c>
      <c r="I14">
        <v>167</v>
      </c>
      <c r="J14">
        <v>122.79</v>
      </c>
      <c r="K14">
        <v>15076.47</v>
      </c>
      <c r="L14">
        <v>530</v>
      </c>
      <c r="M14">
        <v>70</v>
      </c>
      <c r="N14">
        <v>1.54</v>
      </c>
      <c r="O14">
        <v>5648</v>
      </c>
      <c r="P14">
        <v>783</v>
      </c>
      <c r="Q14">
        <v>1417</v>
      </c>
      <c r="R14">
        <v>135</v>
      </c>
      <c r="S14">
        <v>42</v>
      </c>
      <c r="T14">
        <v>5648</v>
      </c>
    </row>
    <row r="15" spans="2:21" x14ac:dyDescent="0.2">
      <c r="B15" t="s">
        <v>34</v>
      </c>
      <c r="C15">
        <v>1334794</v>
      </c>
      <c r="D15">
        <v>0</v>
      </c>
      <c r="E15">
        <v>0</v>
      </c>
      <c r="F15" t="s">
        <v>21</v>
      </c>
      <c r="G15">
        <v>220</v>
      </c>
      <c r="H15">
        <v>238.95</v>
      </c>
      <c r="I15">
        <v>192</v>
      </c>
      <c r="J15">
        <v>106.74</v>
      </c>
      <c r="K15">
        <v>11392.54</v>
      </c>
      <c r="L15">
        <v>470</v>
      </c>
      <c r="M15">
        <v>59</v>
      </c>
      <c r="N15">
        <v>1.41</v>
      </c>
      <c r="O15">
        <v>5586</v>
      </c>
      <c r="P15">
        <v>916</v>
      </c>
      <c r="Q15">
        <v>1417</v>
      </c>
      <c r="R15">
        <v>133</v>
      </c>
      <c r="S15">
        <v>42</v>
      </c>
      <c r="T15">
        <v>5586</v>
      </c>
    </row>
    <row r="16" spans="2:21" x14ac:dyDescent="0.2">
      <c r="B16" t="s">
        <v>35</v>
      </c>
      <c r="C16">
        <v>845228</v>
      </c>
      <c r="D16">
        <v>0</v>
      </c>
      <c r="E16">
        <v>0</v>
      </c>
      <c r="F16" t="s">
        <v>21</v>
      </c>
      <c r="G16">
        <v>151</v>
      </c>
      <c r="H16">
        <v>151.31</v>
      </c>
      <c r="I16">
        <v>152</v>
      </c>
      <c r="J16">
        <v>41.27</v>
      </c>
      <c r="K16">
        <v>1702.84</v>
      </c>
      <c r="L16">
        <v>261</v>
      </c>
      <c r="M16">
        <v>60</v>
      </c>
      <c r="N16">
        <v>0.89</v>
      </c>
      <c r="O16">
        <v>5586</v>
      </c>
      <c r="P16">
        <v>1049</v>
      </c>
      <c r="Q16">
        <v>1417</v>
      </c>
      <c r="R16">
        <v>133</v>
      </c>
      <c r="S16">
        <v>42</v>
      </c>
      <c r="T16">
        <v>5586</v>
      </c>
    </row>
    <row r="17" spans="2:20" x14ac:dyDescent="0.2">
      <c r="B17" t="s">
        <v>36</v>
      </c>
      <c r="C17">
        <v>656668</v>
      </c>
      <c r="D17">
        <v>0</v>
      </c>
      <c r="E17">
        <v>0</v>
      </c>
      <c r="F17" t="s">
        <v>21</v>
      </c>
      <c r="G17">
        <v>120</v>
      </c>
      <c r="H17">
        <v>117.56</v>
      </c>
      <c r="I17">
        <v>133</v>
      </c>
      <c r="J17">
        <v>17.82</v>
      </c>
      <c r="K17">
        <v>317.56</v>
      </c>
      <c r="L17">
        <v>166</v>
      </c>
      <c r="M17">
        <v>63</v>
      </c>
      <c r="N17">
        <v>0.69</v>
      </c>
      <c r="O17">
        <v>5586</v>
      </c>
      <c r="P17">
        <v>1182</v>
      </c>
      <c r="Q17">
        <v>1417</v>
      </c>
      <c r="R17">
        <v>133</v>
      </c>
      <c r="S17">
        <v>42</v>
      </c>
      <c r="T17">
        <v>5586</v>
      </c>
    </row>
    <row r="18" spans="2:20" x14ac:dyDescent="0.2">
      <c r="B18" t="s">
        <v>37</v>
      </c>
      <c r="C18">
        <v>617186</v>
      </c>
      <c r="D18">
        <v>0</v>
      </c>
      <c r="E18">
        <v>0</v>
      </c>
      <c r="F18" t="s">
        <v>21</v>
      </c>
      <c r="G18">
        <v>113</v>
      </c>
      <c r="H18">
        <v>111.3</v>
      </c>
      <c r="I18">
        <v>118</v>
      </c>
      <c r="J18">
        <v>20.18</v>
      </c>
      <c r="K18">
        <v>407.19</v>
      </c>
      <c r="L18">
        <v>171</v>
      </c>
      <c r="M18">
        <v>53</v>
      </c>
      <c r="N18">
        <v>0.65</v>
      </c>
      <c r="O18">
        <v>5545</v>
      </c>
      <c r="P18">
        <v>1315</v>
      </c>
      <c r="Q18">
        <v>1417</v>
      </c>
      <c r="R18">
        <v>133</v>
      </c>
      <c r="S18">
        <v>42</v>
      </c>
      <c r="T18">
        <v>5545</v>
      </c>
    </row>
    <row r="19" spans="2:20" x14ac:dyDescent="0.2">
      <c r="B19" t="s">
        <v>38</v>
      </c>
      <c r="C19">
        <v>554406</v>
      </c>
      <c r="D19">
        <v>0</v>
      </c>
      <c r="E19">
        <v>0</v>
      </c>
      <c r="F19" t="s">
        <v>21</v>
      </c>
      <c r="G19">
        <v>99</v>
      </c>
      <c r="H19">
        <v>99.59</v>
      </c>
      <c r="I19">
        <v>98</v>
      </c>
      <c r="J19">
        <v>14.57</v>
      </c>
      <c r="K19">
        <v>212.39</v>
      </c>
      <c r="L19">
        <v>147</v>
      </c>
      <c r="M19">
        <v>61</v>
      </c>
      <c r="N19">
        <v>0.57999999999999996</v>
      </c>
      <c r="O19">
        <v>5567</v>
      </c>
      <c r="P19">
        <v>1448</v>
      </c>
      <c r="Q19">
        <v>1417</v>
      </c>
      <c r="R19">
        <v>135</v>
      </c>
      <c r="S19">
        <v>42</v>
      </c>
      <c r="T19">
        <v>5567</v>
      </c>
    </row>
    <row r="20" spans="2:20" x14ac:dyDescent="0.2">
      <c r="B20" t="s">
        <v>39</v>
      </c>
      <c r="C20">
        <v>560171</v>
      </c>
      <c r="D20">
        <v>0</v>
      </c>
      <c r="E20">
        <v>0</v>
      </c>
      <c r="F20" t="s">
        <v>21</v>
      </c>
      <c r="G20">
        <v>103</v>
      </c>
      <c r="H20">
        <v>101.37</v>
      </c>
      <c r="I20">
        <v>103</v>
      </c>
      <c r="J20">
        <v>18.22</v>
      </c>
      <c r="K20">
        <v>331.85</v>
      </c>
      <c r="L20">
        <v>190</v>
      </c>
      <c r="M20">
        <v>51</v>
      </c>
      <c r="N20">
        <v>0.59</v>
      </c>
      <c r="O20">
        <v>5526</v>
      </c>
      <c r="P20">
        <v>1581</v>
      </c>
      <c r="Q20">
        <v>1417</v>
      </c>
      <c r="R20">
        <v>135</v>
      </c>
      <c r="S20">
        <v>42</v>
      </c>
      <c r="T20">
        <v>5526</v>
      </c>
    </row>
    <row r="21" spans="2:20" x14ac:dyDescent="0.2">
      <c r="B21" t="s">
        <v>40</v>
      </c>
      <c r="C21">
        <v>537568</v>
      </c>
      <c r="D21">
        <v>0</v>
      </c>
      <c r="E21">
        <v>0</v>
      </c>
      <c r="F21" t="s">
        <v>21</v>
      </c>
      <c r="G21">
        <v>98</v>
      </c>
      <c r="H21">
        <v>96.91</v>
      </c>
      <c r="I21">
        <v>100</v>
      </c>
      <c r="J21">
        <v>14.23</v>
      </c>
      <c r="K21">
        <v>202.45</v>
      </c>
      <c r="L21">
        <v>136</v>
      </c>
      <c r="M21">
        <v>48</v>
      </c>
      <c r="N21">
        <v>0.56999999999999995</v>
      </c>
      <c r="O21">
        <v>5547</v>
      </c>
      <c r="P21">
        <v>1714</v>
      </c>
      <c r="Q21">
        <v>1417</v>
      </c>
      <c r="R21">
        <v>136</v>
      </c>
      <c r="S21">
        <v>42</v>
      </c>
      <c r="T21">
        <v>5547</v>
      </c>
    </row>
    <row r="22" spans="2:20" x14ac:dyDescent="0.2">
      <c r="B22" t="s">
        <v>41</v>
      </c>
      <c r="C22">
        <v>2112171</v>
      </c>
      <c r="D22">
        <v>0</v>
      </c>
      <c r="E22">
        <v>0</v>
      </c>
      <c r="F22" t="s">
        <v>21</v>
      </c>
      <c r="G22">
        <v>207</v>
      </c>
      <c r="H22">
        <v>238.83</v>
      </c>
      <c r="I22">
        <v>86</v>
      </c>
      <c r="J22">
        <v>127.72</v>
      </c>
      <c r="K22">
        <v>16312.35</v>
      </c>
      <c r="L22">
        <v>630</v>
      </c>
      <c r="M22">
        <v>51</v>
      </c>
      <c r="N22">
        <v>2.23</v>
      </c>
      <c r="O22">
        <v>8844</v>
      </c>
      <c r="P22">
        <v>508</v>
      </c>
      <c r="Q22">
        <v>1465</v>
      </c>
      <c r="R22">
        <v>134</v>
      </c>
      <c r="S22">
        <v>66</v>
      </c>
      <c r="T22">
        <v>8844</v>
      </c>
    </row>
    <row r="23" spans="2:20" x14ac:dyDescent="0.2">
      <c r="B23" t="s">
        <v>42</v>
      </c>
      <c r="C23">
        <v>1970850</v>
      </c>
      <c r="D23">
        <v>0</v>
      </c>
      <c r="E23">
        <v>0</v>
      </c>
      <c r="F23" t="s">
        <v>21</v>
      </c>
      <c r="G23">
        <v>201</v>
      </c>
      <c r="H23">
        <v>222.85</v>
      </c>
      <c r="I23">
        <v>170</v>
      </c>
      <c r="J23">
        <v>88.89</v>
      </c>
      <c r="K23">
        <v>7901.29</v>
      </c>
      <c r="L23">
        <v>464</v>
      </c>
      <c r="M23">
        <v>66</v>
      </c>
      <c r="N23">
        <v>2.08</v>
      </c>
      <c r="O23">
        <v>8844</v>
      </c>
      <c r="P23">
        <v>642</v>
      </c>
      <c r="Q23">
        <v>1465</v>
      </c>
      <c r="R23">
        <v>134</v>
      </c>
      <c r="S23">
        <v>67</v>
      </c>
      <c r="T23">
        <v>8844</v>
      </c>
    </row>
    <row r="24" spans="2:20" x14ac:dyDescent="0.2">
      <c r="B24" t="s">
        <v>43</v>
      </c>
      <c r="C24">
        <v>2004716</v>
      </c>
      <c r="D24">
        <v>0</v>
      </c>
      <c r="E24">
        <v>0</v>
      </c>
      <c r="F24" t="s">
        <v>21</v>
      </c>
      <c r="G24">
        <v>209</v>
      </c>
      <c r="H24">
        <v>228.38</v>
      </c>
      <c r="I24">
        <v>163</v>
      </c>
      <c r="J24">
        <v>98.26</v>
      </c>
      <c r="K24">
        <v>9655.15</v>
      </c>
      <c r="L24">
        <v>487</v>
      </c>
      <c r="M24">
        <v>70</v>
      </c>
      <c r="N24">
        <v>2.12</v>
      </c>
      <c r="O24">
        <v>8778</v>
      </c>
      <c r="P24">
        <v>775</v>
      </c>
      <c r="Q24">
        <v>1466</v>
      </c>
      <c r="R24">
        <v>133</v>
      </c>
      <c r="S24">
        <v>66</v>
      </c>
      <c r="T24">
        <v>8778</v>
      </c>
    </row>
    <row r="25" spans="2:20" x14ac:dyDescent="0.2">
      <c r="B25" t="s">
        <v>44</v>
      </c>
      <c r="C25">
        <v>1846246</v>
      </c>
      <c r="D25">
        <v>0</v>
      </c>
      <c r="E25">
        <v>0</v>
      </c>
      <c r="F25" t="s">
        <v>21</v>
      </c>
      <c r="G25">
        <v>189</v>
      </c>
      <c r="H25">
        <v>208.76</v>
      </c>
      <c r="I25">
        <v>155</v>
      </c>
      <c r="J25">
        <v>86.84</v>
      </c>
      <c r="K25">
        <v>7540.73</v>
      </c>
      <c r="L25">
        <v>462</v>
      </c>
      <c r="M25">
        <v>62</v>
      </c>
      <c r="N25">
        <v>1.95</v>
      </c>
      <c r="O25">
        <v>8844</v>
      </c>
      <c r="P25">
        <v>909</v>
      </c>
      <c r="Q25">
        <v>1466</v>
      </c>
      <c r="R25">
        <v>134</v>
      </c>
      <c r="S25">
        <v>66</v>
      </c>
      <c r="T25">
        <v>8844</v>
      </c>
    </row>
    <row r="26" spans="2:20" x14ac:dyDescent="0.2">
      <c r="B26" t="s">
        <v>45</v>
      </c>
      <c r="C26">
        <v>1590143</v>
      </c>
      <c r="D26">
        <v>0</v>
      </c>
      <c r="E26">
        <v>0</v>
      </c>
      <c r="F26" t="s">
        <v>21</v>
      </c>
      <c r="G26">
        <v>160</v>
      </c>
      <c r="H26">
        <v>179.8</v>
      </c>
      <c r="I26">
        <v>134</v>
      </c>
      <c r="J26">
        <v>72.69</v>
      </c>
      <c r="K26">
        <v>5283.23</v>
      </c>
      <c r="L26">
        <v>384</v>
      </c>
      <c r="M26">
        <v>62</v>
      </c>
      <c r="N26">
        <v>1.68</v>
      </c>
      <c r="O26">
        <v>8844</v>
      </c>
      <c r="P26">
        <v>1043</v>
      </c>
      <c r="Q26">
        <v>1466</v>
      </c>
      <c r="R26">
        <v>134</v>
      </c>
      <c r="S26">
        <v>67</v>
      </c>
      <c r="T26">
        <v>8844</v>
      </c>
    </row>
    <row r="27" spans="2:20" x14ac:dyDescent="0.2">
      <c r="B27" t="s">
        <v>46</v>
      </c>
      <c r="C27">
        <v>1418274</v>
      </c>
      <c r="D27">
        <v>0</v>
      </c>
      <c r="E27">
        <v>0</v>
      </c>
      <c r="F27" t="s">
        <v>21</v>
      </c>
      <c r="G27">
        <v>142</v>
      </c>
      <c r="H27">
        <v>160.37</v>
      </c>
      <c r="I27">
        <v>115</v>
      </c>
      <c r="J27">
        <v>58.69</v>
      </c>
      <c r="K27">
        <v>3444.37</v>
      </c>
      <c r="L27">
        <v>323</v>
      </c>
      <c r="M27">
        <v>66</v>
      </c>
      <c r="N27">
        <v>1.5</v>
      </c>
      <c r="O27">
        <v>8844</v>
      </c>
      <c r="P27">
        <v>1177</v>
      </c>
      <c r="Q27">
        <v>1467</v>
      </c>
      <c r="R27">
        <v>134</v>
      </c>
      <c r="S27">
        <v>66</v>
      </c>
      <c r="T27">
        <v>8844</v>
      </c>
    </row>
    <row r="28" spans="2:20" x14ac:dyDescent="0.2">
      <c r="B28" t="s">
        <v>47</v>
      </c>
      <c r="C28">
        <v>1281990</v>
      </c>
      <c r="D28">
        <v>0</v>
      </c>
      <c r="E28">
        <v>0</v>
      </c>
      <c r="F28" t="s">
        <v>21</v>
      </c>
      <c r="G28">
        <v>132</v>
      </c>
      <c r="H28">
        <v>144.96</v>
      </c>
      <c r="I28">
        <v>122</v>
      </c>
      <c r="J28">
        <v>51.13</v>
      </c>
      <c r="K28">
        <v>2614.4499999999998</v>
      </c>
      <c r="L28">
        <v>304</v>
      </c>
      <c r="M28">
        <v>51</v>
      </c>
      <c r="N28">
        <v>1.35</v>
      </c>
      <c r="O28">
        <v>8844</v>
      </c>
      <c r="P28">
        <v>1311</v>
      </c>
      <c r="Q28">
        <v>1467</v>
      </c>
      <c r="R28">
        <v>134</v>
      </c>
      <c r="S28">
        <v>66</v>
      </c>
      <c r="T28">
        <v>8844</v>
      </c>
    </row>
    <row r="29" spans="2:20" x14ac:dyDescent="0.2">
      <c r="B29" t="s">
        <v>48</v>
      </c>
      <c r="C29">
        <v>1054312</v>
      </c>
      <c r="D29">
        <v>0</v>
      </c>
      <c r="E29">
        <v>0</v>
      </c>
      <c r="F29" t="s">
        <v>21</v>
      </c>
      <c r="G29">
        <v>113</v>
      </c>
      <c r="H29">
        <v>120.11</v>
      </c>
      <c r="I29">
        <v>105</v>
      </c>
      <c r="J29">
        <v>30.47</v>
      </c>
      <c r="K29">
        <v>928.49</v>
      </c>
      <c r="L29">
        <v>218</v>
      </c>
      <c r="M29">
        <v>58</v>
      </c>
      <c r="N29">
        <v>1.1100000000000001</v>
      </c>
      <c r="O29">
        <v>8778</v>
      </c>
      <c r="P29">
        <v>1444</v>
      </c>
      <c r="Q29">
        <v>1467</v>
      </c>
      <c r="R29">
        <v>133</v>
      </c>
      <c r="S29">
        <v>66</v>
      </c>
      <c r="T29">
        <v>8778</v>
      </c>
    </row>
    <row r="30" spans="2:20" x14ac:dyDescent="0.2">
      <c r="B30" t="s">
        <v>49</v>
      </c>
      <c r="C30">
        <v>1073953</v>
      </c>
      <c r="D30">
        <v>0</v>
      </c>
      <c r="E30">
        <v>0</v>
      </c>
      <c r="F30" t="s">
        <v>21</v>
      </c>
      <c r="G30">
        <v>116</v>
      </c>
      <c r="H30">
        <v>121.43</v>
      </c>
      <c r="I30">
        <v>120</v>
      </c>
      <c r="J30">
        <v>37.630000000000003</v>
      </c>
      <c r="K30">
        <v>1416.11</v>
      </c>
      <c r="L30">
        <v>253</v>
      </c>
      <c r="M30">
        <v>51</v>
      </c>
      <c r="N30">
        <v>1.1299999999999999</v>
      </c>
      <c r="O30">
        <v>8844</v>
      </c>
      <c r="P30">
        <v>1578</v>
      </c>
      <c r="Q30">
        <v>1467</v>
      </c>
      <c r="R30">
        <v>134</v>
      </c>
      <c r="S30">
        <v>67</v>
      </c>
      <c r="T30">
        <v>8844</v>
      </c>
    </row>
    <row r="31" spans="2:20" x14ac:dyDescent="0.2">
      <c r="B31" t="s">
        <v>50</v>
      </c>
      <c r="C31">
        <v>911244</v>
      </c>
      <c r="D31">
        <v>0</v>
      </c>
      <c r="E31">
        <v>0</v>
      </c>
      <c r="F31" t="s">
        <v>21</v>
      </c>
      <c r="G31">
        <v>104</v>
      </c>
      <c r="H31">
        <v>103.04</v>
      </c>
      <c r="I31">
        <v>101</v>
      </c>
      <c r="J31">
        <v>19.89</v>
      </c>
      <c r="K31">
        <v>395.43</v>
      </c>
      <c r="L31">
        <v>163</v>
      </c>
      <c r="M31">
        <v>41</v>
      </c>
      <c r="N31">
        <v>0.96</v>
      </c>
      <c r="O31">
        <v>8844</v>
      </c>
      <c r="P31">
        <v>1712</v>
      </c>
      <c r="Q31">
        <v>1468</v>
      </c>
      <c r="R31">
        <v>134</v>
      </c>
      <c r="S31">
        <v>66</v>
      </c>
      <c r="T31">
        <v>8844</v>
      </c>
    </row>
    <row r="32" spans="2:20" x14ac:dyDescent="0.2">
      <c r="B32" t="s">
        <v>51</v>
      </c>
      <c r="C32">
        <v>3047304</v>
      </c>
      <c r="D32">
        <v>0</v>
      </c>
      <c r="E32">
        <v>0</v>
      </c>
      <c r="F32" t="s">
        <v>21</v>
      </c>
      <c r="G32">
        <v>168</v>
      </c>
      <c r="H32">
        <v>267.38</v>
      </c>
      <c r="I32">
        <v>110</v>
      </c>
      <c r="J32">
        <v>247.11</v>
      </c>
      <c r="K32">
        <v>61061.23</v>
      </c>
      <c r="L32">
        <v>1232</v>
      </c>
      <c r="M32">
        <v>71</v>
      </c>
      <c r="N32">
        <v>3.21</v>
      </c>
      <c r="O32">
        <v>11397</v>
      </c>
      <c r="P32">
        <v>533</v>
      </c>
      <c r="Q32">
        <v>1550</v>
      </c>
      <c r="R32">
        <v>131</v>
      </c>
      <c r="S32">
        <v>87</v>
      </c>
      <c r="T32">
        <v>11397</v>
      </c>
    </row>
    <row r="33" spans="2:20" x14ac:dyDescent="0.2">
      <c r="B33" t="s">
        <v>52</v>
      </c>
      <c r="C33">
        <v>2734283</v>
      </c>
      <c r="D33">
        <v>0</v>
      </c>
      <c r="E33">
        <v>0</v>
      </c>
      <c r="F33" t="s">
        <v>21</v>
      </c>
      <c r="G33">
        <v>153</v>
      </c>
      <c r="H33">
        <v>239.91</v>
      </c>
      <c r="I33">
        <v>105</v>
      </c>
      <c r="J33">
        <v>187.87</v>
      </c>
      <c r="K33">
        <v>35296.6</v>
      </c>
      <c r="L33">
        <v>810</v>
      </c>
      <c r="M33">
        <v>70</v>
      </c>
      <c r="N33">
        <v>2.88</v>
      </c>
      <c r="O33">
        <v>11397</v>
      </c>
      <c r="P33">
        <v>664</v>
      </c>
      <c r="Q33">
        <v>1550</v>
      </c>
      <c r="R33">
        <v>131</v>
      </c>
      <c r="S33">
        <v>87</v>
      </c>
      <c r="T33">
        <v>11397</v>
      </c>
    </row>
    <row r="34" spans="2:20" x14ac:dyDescent="0.2">
      <c r="B34" t="s">
        <v>53</v>
      </c>
      <c r="C34">
        <v>2934888</v>
      </c>
      <c r="D34">
        <v>0</v>
      </c>
      <c r="E34">
        <v>0</v>
      </c>
      <c r="F34" t="s">
        <v>21</v>
      </c>
      <c r="G34">
        <v>170</v>
      </c>
      <c r="H34">
        <v>257.51</v>
      </c>
      <c r="I34">
        <v>103</v>
      </c>
      <c r="J34">
        <v>205.27</v>
      </c>
      <c r="K34">
        <v>42134.87</v>
      </c>
      <c r="L34">
        <v>904</v>
      </c>
      <c r="M34">
        <v>63</v>
      </c>
      <c r="N34">
        <v>3.1</v>
      </c>
      <c r="O34">
        <v>11397</v>
      </c>
      <c r="P34">
        <v>795</v>
      </c>
      <c r="Q34">
        <v>1550</v>
      </c>
      <c r="R34">
        <v>131</v>
      </c>
      <c r="S34">
        <v>87</v>
      </c>
      <c r="T34">
        <v>11397</v>
      </c>
    </row>
    <row r="35" spans="2:20" x14ac:dyDescent="0.2">
      <c r="B35" t="s">
        <v>54</v>
      </c>
      <c r="C35">
        <v>2737415</v>
      </c>
      <c r="D35">
        <v>0</v>
      </c>
      <c r="E35">
        <v>0</v>
      </c>
      <c r="F35" t="s">
        <v>21</v>
      </c>
      <c r="G35">
        <v>161</v>
      </c>
      <c r="H35">
        <v>240.19</v>
      </c>
      <c r="I35">
        <v>106</v>
      </c>
      <c r="J35">
        <v>178.59</v>
      </c>
      <c r="K35">
        <v>31893.22</v>
      </c>
      <c r="L35">
        <v>818</v>
      </c>
      <c r="M35">
        <v>67</v>
      </c>
      <c r="N35">
        <v>2.89</v>
      </c>
      <c r="O35">
        <v>11397</v>
      </c>
      <c r="P35">
        <v>926</v>
      </c>
      <c r="Q35">
        <v>1550</v>
      </c>
      <c r="R35">
        <v>131</v>
      </c>
      <c r="S35">
        <v>87</v>
      </c>
      <c r="T35">
        <v>11397</v>
      </c>
    </row>
    <row r="36" spans="2:20" x14ac:dyDescent="0.2">
      <c r="B36" t="s">
        <v>55</v>
      </c>
      <c r="C36">
        <v>2625476</v>
      </c>
      <c r="D36">
        <v>0</v>
      </c>
      <c r="E36">
        <v>0</v>
      </c>
      <c r="F36" t="s">
        <v>21</v>
      </c>
      <c r="G36">
        <v>152</v>
      </c>
      <c r="H36">
        <v>228.62</v>
      </c>
      <c r="I36">
        <v>101</v>
      </c>
      <c r="J36">
        <v>174.82</v>
      </c>
      <c r="K36">
        <v>30562.38</v>
      </c>
      <c r="L36">
        <v>798</v>
      </c>
      <c r="M36">
        <v>66</v>
      </c>
      <c r="N36">
        <v>2.77</v>
      </c>
      <c r="O36">
        <v>11484</v>
      </c>
      <c r="P36">
        <v>1058</v>
      </c>
      <c r="Q36">
        <v>1550</v>
      </c>
      <c r="R36">
        <v>132</v>
      </c>
      <c r="S36">
        <v>87</v>
      </c>
      <c r="T36">
        <v>11484</v>
      </c>
    </row>
    <row r="37" spans="2:20" x14ac:dyDescent="0.2">
      <c r="B37" t="s">
        <v>56</v>
      </c>
      <c r="C37">
        <v>2428635</v>
      </c>
      <c r="D37">
        <v>0</v>
      </c>
      <c r="E37">
        <v>0</v>
      </c>
      <c r="F37" t="s">
        <v>21</v>
      </c>
      <c r="G37">
        <v>148</v>
      </c>
      <c r="H37">
        <v>213.09</v>
      </c>
      <c r="I37">
        <v>100</v>
      </c>
      <c r="J37">
        <v>151.04</v>
      </c>
      <c r="K37">
        <v>22811.88</v>
      </c>
      <c r="L37">
        <v>738</v>
      </c>
      <c r="M37">
        <v>67</v>
      </c>
      <c r="N37">
        <v>2.56</v>
      </c>
      <c r="O37">
        <v>11397</v>
      </c>
      <c r="P37">
        <v>1189</v>
      </c>
      <c r="Q37">
        <v>1550</v>
      </c>
      <c r="R37">
        <v>131</v>
      </c>
      <c r="S37">
        <v>87</v>
      </c>
      <c r="T37">
        <v>11397</v>
      </c>
    </row>
    <row r="38" spans="2:20" x14ac:dyDescent="0.2">
      <c r="B38" t="s">
        <v>57</v>
      </c>
      <c r="C38">
        <v>2205649</v>
      </c>
      <c r="D38">
        <v>0</v>
      </c>
      <c r="E38">
        <v>0</v>
      </c>
      <c r="F38" t="s">
        <v>21</v>
      </c>
      <c r="G38">
        <v>127</v>
      </c>
      <c r="H38">
        <v>193.53</v>
      </c>
      <c r="I38">
        <v>94</v>
      </c>
      <c r="J38">
        <v>148.97</v>
      </c>
      <c r="K38">
        <v>22191.11</v>
      </c>
      <c r="L38">
        <v>702</v>
      </c>
      <c r="M38">
        <v>59</v>
      </c>
      <c r="N38">
        <v>2.33</v>
      </c>
      <c r="O38">
        <v>11397</v>
      </c>
      <c r="P38">
        <v>1320</v>
      </c>
      <c r="Q38">
        <v>1550</v>
      </c>
      <c r="R38">
        <v>131</v>
      </c>
      <c r="S38">
        <v>87</v>
      </c>
      <c r="T38">
        <v>11397</v>
      </c>
    </row>
    <row r="39" spans="2:20" x14ac:dyDescent="0.2">
      <c r="B39" t="s">
        <v>58</v>
      </c>
      <c r="C39">
        <v>1938373</v>
      </c>
      <c r="D39">
        <v>0</v>
      </c>
      <c r="E39">
        <v>0</v>
      </c>
      <c r="F39" t="s">
        <v>21</v>
      </c>
      <c r="G39">
        <v>120</v>
      </c>
      <c r="H39">
        <v>170.08</v>
      </c>
      <c r="I39">
        <v>104</v>
      </c>
      <c r="J39">
        <v>115.11</v>
      </c>
      <c r="K39">
        <v>13251.38</v>
      </c>
      <c r="L39">
        <v>559</v>
      </c>
      <c r="M39">
        <v>61</v>
      </c>
      <c r="N39">
        <v>2.0499999999999998</v>
      </c>
      <c r="O39">
        <v>11397</v>
      </c>
      <c r="P39">
        <v>1451</v>
      </c>
      <c r="Q39">
        <v>1550</v>
      </c>
      <c r="R39">
        <v>131</v>
      </c>
      <c r="S39">
        <v>87</v>
      </c>
      <c r="T39">
        <v>11397</v>
      </c>
    </row>
    <row r="40" spans="2:20" x14ac:dyDescent="0.2">
      <c r="B40" t="s">
        <v>59</v>
      </c>
      <c r="C40">
        <v>1929004</v>
      </c>
      <c r="D40">
        <v>0</v>
      </c>
      <c r="E40">
        <v>0</v>
      </c>
      <c r="F40" t="s">
        <v>21</v>
      </c>
      <c r="G40">
        <v>115</v>
      </c>
      <c r="H40">
        <v>169.26</v>
      </c>
      <c r="I40">
        <v>94</v>
      </c>
      <c r="J40">
        <v>128.85</v>
      </c>
      <c r="K40">
        <v>16601.61</v>
      </c>
      <c r="L40">
        <v>670</v>
      </c>
      <c r="M40">
        <v>57</v>
      </c>
      <c r="N40">
        <v>2.04</v>
      </c>
      <c r="O40">
        <v>11397</v>
      </c>
      <c r="P40">
        <v>1582</v>
      </c>
      <c r="Q40">
        <v>1550</v>
      </c>
      <c r="R40">
        <v>131</v>
      </c>
      <c r="S40">
        <v>87</v>
      </c>
      <c r="T40">
        <v>11397</v>
      </c>
    </row>
    <row r="41" spans="2:20" x14ac:dyDescent="0.2">
      <c r="B41" t="s">
        <v>60</v>
      </c>
      <c r="C41">
        <v>1450800</v>
      </c>
      <c r="D41">
        <v>0</v>
      </c>
      <c r="E41">
        <v>0</v>
      </c>
      <c r="F41" t="s">
        <v>21</v>
      </c>
      <c r="G41">
        <v>104</v>
      </c>
      <c r="H41">
        <v>127.3</v>
      </c>
      <c r="I41">
        <v>100</v>
      </c>
      <c r="J41">
        <v>66.44</v>
      </c>
      <c r="K41">
        <v>4414.04</v>
      </c>
      <c r="L41">
        <v>391</v>
      </c>
      <c r="M41">
        <v>47</v>
      </c>
      <c r="N41">
        <v>1.53</v>
      </c>
      <c r="O41">
        <v>11397</v>
      </c>
      <c r="P41">
        <v>1713</v>
      </c>
      <c r="Q41">
        <v>1550</v>
      </c>
      <c r="R41">
        <v>131</v>
      </c>
      <c r="S41">
        <v>87</v>
      </c>
      <c r="T41">
        <v>11397</v>
      </c>
    </row>
    <row r="42" spans="2:20" x14ac:dyDescent="0.2">
      <c r="B42" t="s">
        <v>61</v>
      </c>
      <c r="C42">
        <v>3272680</v>
      </c>
      <c r="D42">
        <v>0</v>
      </c>
      <c r="E42">
        <v>0</v>
      </c>
      <c r="F42" t="s">
        <v>21</v>
      </c>
      <c r="G42">
        <v>114</v>
      </c>
      <c r="H42">
        <v>175.84</v>
      </c>
      <c r="I42">
        <v>92</v>
      </c>
      <c r="J42">
        <v>154.51</v>
      </c>
      <c r="K42">
        <v>23872.78</v>
      </c>
      <c r="L42">
        <v>889</v>
      </c>
      <c r="M42">
        <v>53</v>
      </c>
      <c r="N42">
        <v>3.45</v>
      </c>
      <c r="O42">
        <v>18612</v>
      </c>
      <c r="P42">
        <v>516</v>
      </c>
      <c r="Q42">
        <v>1670</v>
      </c>
      <c r="R42">
        <v>132</v>
      </c>
      <c r="S42">
        <v>141</v>
      </c>
      <c r="T42">
        <v>18612</v>
      </c>
    </row>
    <row r="43" spans="2:20" x14ac:dyDescent="0.2">
      <c r="B43" t="s">
        <v>62</v>
      </c>
      <c r="C43">
        <v>3126770</v>
      </c>
      <c r="D43">
        <v>0</v>
      </c>
      <c r="E43">
        <v>0</v>
      </c>
      <c r="F43" t="s">
        <v>21</v>
      </c>
      <c r="G43">
        <v>118</v>
      </c>
      <c r="H43">
        <v>166.73</v>
      </c>
      <c r="I43">
        <v>95</v>
      </c>
      <c r="J43">
        <v>112.18</v>
      </c>
      <c r="K43">
        <v>12584.3</v>
      </c>
      <c r="L43">
        <v>583</v>
      </c>
      <c r="M43">
        <v>55</v>
      </c>
      <c r="N43">
        <v>3.3</v>
      </c>
      <c r="O43">
        <v>18753</v>
      </c>
      <c r="P43">
        <v>648</v>
      </c>
      <c r="Q43">
        <v>1670</v>
      </c>
      <c r="R43">
        <v>133</v>
      </c>
      <c r="S43">
        <v>141</v>
      </c>
      <c r="T43">
        <v>18753</v>
      </c>
    </row>
    <row r="44" spans="2:20" x14ac:dyDescent="0.2">
      <c r="B44" t="s">
        <v>63</v>
      </c>
      <c r="C44">
        <v>3103857</v>
      </c>
      <c r="D44">
        <v>0</v>
      </c>
      <c r="E44">
        <v>0</v>
      </c>
      <c r="F44" t="s">
        <v>21</v>
      </c>
      <c r="G44">
        <v>112</v>
      </c>
      <c r="H44">
        <v>166.77</v>
      </c>
      <c r="I44">
        <v>93</v>
      </c>
      <c r="J44">
        <v>127.11</v>
      </c>
      <c r="K44">
        <v>16155.79</v>
      </c>
      <c r="L44">
        <v>682</v>
      </c>
      <c r="M44">
        <v>52</v>
      </c>
      <c r="N44">
        <v>3.27</v>
      </c>
      <c r="O44">
        <v>18612</v>
      </c>
      <c r="P44">
        <v>781</v>
      </c>
      <c r="Q44">
        <v>1670</v>
      </c>
      <c r="R44">
        <v>132</v>
      </c>
      <c r="S44">
        <v>142</v>
      </c>
      <c r="T44">
        <v>18612</v>
      </c>
    </row>
    <row r="45" spans="2:20" x14ac:dyDescent="0.2">
      <c r="B45" t="s">
        <v>64</v>
      </c>
      <c r="C45">
        <v>3001020</v>
      </c>
      <c r="D45">
        <v>0</v>
      </c>
      <c r="E45">
        <v>0</v>
      </c>
      <c r="F45" t="s">
        <v>21</v>
      </c>
      <c r="G45">
        <v>110</v>
      </c>
      <c r="H45">
        <v>161.24</v>
      </c>
      <c r="I45">
        <v>86</v>
      </c>
      <c r="J45">
        <v>118.18</v>
      </c>
      <c r="K45">
        <v>13966.14</v>
      </c>
      <c r="L45">
        <v>619</v>
      </c>
      <c r="M45">
        <v>50</v>
      </c>
      <c r="N45">
        <v>3.17</v>
      </c>
      <c r="O45">
        <v>18612</v>
      </c>
      <c r="P45">
        <v>913</v>
      </c>
      <c r="Q45">
        <v>1669</v>
      </c>
      <c r="R45">
        <v>132</v>
      </c>
      <c r="S45">
        <v>141</v>
      </c>
      <c r="T45">
        <v>18612</v>
      </c>
    </row>
    <row r="46" spans="2:20" x14ac:dyDescent="0.2">
      <c r="B46" t="s">
        <v>65</v>
      </c>
      <c r="C46">
        <v>3007947</v>
      </c>
      <c r="D46">
        <v>0</v>
      </c>
      <c r="E46">
        <v>0</v>
      </c>
      <c r="F46" t="s">
        <v>21</v>
      </c>
      <c r="G46">
        <v>107</v>
      </c>
      <c r="H46">
        <v>160.4</v>
      </c>
      <c r="I46">
        <v>90</v>
      </c>
      <c r="J46">
        <v>122.18</v>
      </c>
      <c r="K46">
        <v>14928.87</v>
      </c>
      <c r="L46">
        <v>640</v>
      </c>
      <c r="M46">
        <v>53</v>
      </c>
      <c r="N46">
        <v>3.17</v>
      </c>
      <c r="O46">
        <v>18753</v>
      </c>
      <c r="P46">
        <v>1045</v>
      </c>
      <c r="Q46">
        <v>1669</v>
      </c>
      <c r="R46">
        <v>133</v>
      </c>
      <c r="S46">
        <v>142</v>
      </c>
      <c r="T46">
        <v>18753</v>
      </c>
    </row>
    <row r="47" spans="2:20" x14ac:dyDescent="0.2">
      <c r="B47" t="s">
        <v>66</v>
      </c>
      <c r="C47">
        <v>2785362</v>
      </c>
      <c r="D47">
        <v>0</v>
      </c>
      <c r="E47">
        <v>0</v>
      </c>
      <c r="F47" t="s">
        <v>21</v>
      </c>
      <c r="G47">
        <v>104</v>
      </c>
      <c r="H47">
        <v>149.65</v>
      </c>
      <c r="I47">
        <v>83</v>
      </c>
      <c r="J47">
        <v>100.64</v>
      </c>
      <c r="K47">
        <v>10128.459999999999</v>
      </c>
      <c r="L47">
        <v>512</v>
      </c>
      <c r="M47">
        <v>52</v>
      </c>
      <c r="N47">
        <v>2.94</v>
      </c>
      <c r="O47">
        <v>18612</v>
      </c>
      <c r="P47">
        <v>1178</v>
      </c>
      <c r="Q47">
        <v>1668</v>
      </c>
      <c r="R47">
        <v>132</v>
      </c>
      <c r="S47">
        <v>142</v>
      </c>
      <c r="T47">
        <v>18612</v>
      </c>
    </row>
    <row r="48" spans="2:20" x14ac:dyDescent="0.2">
      <c r="B48" t="s">
        <v>67</v>
      </c>
      <c r="C48">
        <v>2783507</v>
      </c>
      <c r="D48">
        <v>0</v>
      </c>
      <c r="E48">
        <v>0</v>
      </c>
      <c r="F48" t="s">
        <v>21</v>
      </c>
      <c r="G48">
        <v>102</v>
      </c>
      <c r="H48">
        <v>149.55000000000001</v>
      </c>
      <c r="I48">
        <v>82</v>
      </c>
      <c r="J48">
        <v>114.66</v>
      </c>
      <c r="K48">
        <v>13147.65</v>
      </c>
      <c r="L48">
        <v>633</v>
      </c>
      <c r="M48">
        <v>47</v>
      </c>
      <c r="N48">
        <v>2.94</v>
      </c>
      <c r="O48">
        <v>18612</v>
      </c>
      <c r="P48">
        <v>1310</v>
      </c>
      <c r="Q48">
        <v>1667</v>
      </c>
      <c r="R48">
        <v>132</v>
      </c>
      <c r="S48">
        <v>141</v>
      </c>
      <c r="T48">
        <v>18612</v>
      </c>
    </row>
    <row r="49" spans="2:20" x14ac:dyDescent="0.2">
      <c r="B49" t="s">
        <v>68</v>
      </c>
      <c r="C49">
        <v>2803337</v>
      </c>
      <c r="D49">
        <v>0</v>
      </c>
      <c r="E49">
        <v>0</v>
      </c>
      <c r="F49" t="s">
        <v>21</v>
      </c>
      <c r="G49">
        <v>98</v>
      </c>
      <c r="H49">
        <v>150.62</v>
      </c>
      <c r="I49">
        <v>80</v>
      </c>
      <c r="J49">
        <v>116.82</v>
      </c>
      <c r="K49">
        <v>13645.86</v>
      </c>
      <c r="L49">
        <v>590</v>
      </c>
      <c r="M49">
        <v>46</v>
      </c>
      <c r="N49">
        <v>2.96</v>
      </c>
      <c r="O49">
        <v>18612</v>
      </c>
      <c r="P49">
        <v>1442</v>
      </c>
      <c r="Q49">
        <v>1667</v>
      </c>
      <c r="R49">
        <v>132</v>
      </c>
      <c r="S49">
        <v>142</v>
      </c>
      <c r="T49">
        <v>18612</v>
      </c>
    </row>
    <row r="50" spans="2:20" x14ac:dyDescent="0.2">
      <c r="B50" t="s">
        <v>69</v>
      </c>
      <c r="C50">
        <v>2966081</v>
      </c>
      <c r="D50">
        <v>0</v>
      </c>
      <c r="E50">
        <v>0</v>
      </c>
      <c r="F50" t="s">
        <v>21</v>
      </c>
      <c r="G50">
        <v>101</v>
      </c>
      <c r="H50">
        <v>158.16999999999999</v>
      </c>
      <c r="I50">
        <v>83</v>
      </c>
      <c r="J50">
        <v>140.33000000000001</v>
      </c>
      <c r="K50">
        <v>19692.97</v>
      </c>
      <c r="L50">
        <v>774</v>
      </c>
      <c r="M50">
        <v>48</v>
      </c>
      <c r="N50">
        <v>3.13</v>
      </c>
      <c r="O50">
        <v>18753</v>
      </c>
      <c r="P50">
        <v>1574</v>
      </c>
      <c r="Q50">
        <v>1666</v>
      </c>
      <c r="R50">
        <v>133</v>
      </c>
      <c r="S50">
        <v>141</v>
      </c>
      <c r="T50">
        <v>18753</v>
      </c>
    </row>
    <row r="51" spans="2:20" x14ac:dyDescent="0.2">
      <c r="B51" t="s">
        <v>70</v>
      </c>
      <c r="C51">
        <v>2836035</v>
      </c>
      <c r="D51">
        <v>0</v>
      </c>
      <c r="E51">
        <v>0</v>
      </c>
      <c r="F51" t="s">
        <v>21</v>
      </c>
      <c r="G51">
        <v>95</v>
      </c>
      <c r="H51">
        <v>152.38</v>
      </c>
      <c r="I51">
        <v>81</v>
      </c>
      <c r="J51">
        <v>138.26</v>
      </c>
      <c r="K51">
        <v>19114.45</v>
      </c>
      <c r="L51">
        <v>798</v>
      </c>
      <c r="M51">
        <v>39</v>
      </c>
      <c r="N51">
        <v>2.99</v>
      </c>
      <c r="O51">
        <v>18612</v>
      </c>
      <c r="P51">
        <v>1707</v>
      </c>
      <c r="Q51">
        <v>1665</v>
      </c>
      <c r="R51">
        <v>132</v>
      </c>
      <c r="S51">
        <v>143</v>
      </c>
      <c r="T51">
        <v>18612</v>
      </c>
    </row>
    <row r="52" spans="2:20" x14ac:dyDescent="0.2">
      <c r="B52">
        <v>6</v>
      </c>
      <c r="C52">
        <v>898896</v>
      </c>
      <c r="D52">
        <v>0</v>
      </c>
      <c r="E52">
        <v>0</v>
      </c>
      <c r="F52" t="s">
        <v>21</v>
      </c>
      <c r="G52">
        <v>72</v>
      </c>
      <c r="H52">
        <v>71.59</v>
      </c>
      <c r="I52">
        <v>74</v>
      </c>
      <c r="J52">
        <v>8.16</v>
      </c>
      <c r="K52">
        <v>66.55</v>
      </c>
      <c r="L52">
        <v>103</v>
      </c>
      <c r="M52">
        <v>40</v>
      </c>
      <c r="N52">
        <v>0.95</v>
      </c>
      <c r="O52">
        <v>12556</v>
      </c>
      <c r="P52">
        <v>493</v>
      </c>
      <c r="Q52">
        <v>1058</v>
      </c>
      <c r="R52">
        <v>146</v>
      </c>
      <c r="S52">
        <v>86</v>
      </c>
      <c r="T52">
        <v>12556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5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3173589</v>
      </c>
      <c r="D3">
        <v>9576</v>
      </c>
      <c r="F3">
        <f>C3-D3*$C$53/$D$53</f>
        <v>2488034.0385473082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2135679</v>
      </c>
      <c r="D4">
        <v>9576</v>
      </c>
      <c r="F4">
        <f t="shared" ref="F4:F53" si="0">C4-D4*$C$53/$D$53</f>
        <v>1450124.0385473082</v>
      </c>
      <c r="G4">
        <f t="shared" ref="G4:G12" si="1">F4/$F$3</f>
        <v>0.58283930849836529</v>
      </c>
      <c r="H4">
        <f t="shared" ref="H4:H52" si="2">$G$3-G4</f>
        <v>0.41716069150163471</v>
      </c>
    </row>
    <row r="5" spans="1:8" x14ac:dyDescent="0.2">
      <c r="B5" t="s">
        <v>23</v>
      </c>
      <c r="C5">
        <v>1526750</v>
      </c>
      <c r="D5">
        <v>9648</v>
      </c>
      <c r="F5">
        <f t="shared" si="0"/>
        <v>836040.489964957</v>
      </c>
      <c r="G5">
        <f t="shared" si="1"/>
        <v>0.33602453865667253</v>
      </c>
      <c r="H5">
        <f t="shared" si="2"/>
        <v>0.66397546134332752</v>
      </c>
    </row>
    <row r="6" spans="1:8" x14ac:dyDescent="0.2">
      <c r="B6" t="s">
        <v>24</v>
      </c>
      <c r="C6">
        <v>1419585</v>
      </c>
      <c r="D6">
        <v>9576</v>
      </c>
      <c r="F6">
        <f t="shared" si="0"/>
        <v>734030.03854730807</v>
      </c>
      <c r="G6">
        <f t="shared" si="1"/>
        <v>0.2950241142906096</v>
      </c>
      <c r="H6">
        <f t="shared" si="2"/>
        <v>0.7049758857093904</v>
      </c>
    </row>
    <row r="7" spans="1:8" x14ac:dyDescent="0.2">
      <c r="B7" t="s">
        <v>25</v>
      </c>
      <c r="C7">
        <v>1074997</v>
      </c>
      <c r="D7">
        <v>9576</v>
      </c>
      <c r="F7">
        <f t="shared" si="0"/>
        <v>389442.03854730807</v>
      </c>
      <c r="G7">
        <f t="shared" si="1"/>
        <v>0.15652600909539491</v>
      </c>
      <c r="H7">
        <f t="shared" si="2"/>
        <v>0.84347399090460506</v>
      </c>
    </row>
    <row r="8" spans="1:8" x14ac:dyDescent="0.2">
      <c r="B8" t="s">
        <v>26</v>
      </c>
      <c r="C8">
        <v>959834</v>
      </c>
      <c r="D8">
        <v>9576</v>
      </c>
      <c r="F8">
        <f t="shared" si="0"/>
        <v>274279.03854730807</v>
      </c>
      <c r="G8">
        <f t="shared" si="1"/>
        <v>0.11023926292722737</v>
      </c>
      <c r="H8">
        <f t="shared" si="2"/>
        <v>0.88976073707277259</v>
      </c>
    </row>
    <row r="9" spans="1:8" x14ac:dyDescent="0.2">
      <c r="B9" t="s">
        <v>27</v>
      </c>
      <c r="C9">
        <v>987140</v>
      </c>
      <c r="D9">
        <v>9576</v>
      </c>
      <c r="F9">
        <f t="shared" si="0"/>
        <v>301585.03854730807</v>
      </c>
      <c r="G9">
        <f t="shared" si="1"/>
        <v>0.12121419316409149</v>
      </c>
      <c r="H9">
        <f t="shared" si="2"/>
        <v>0.87878580683590846</v>
      </c>
    </row>
    <row r="10" spans="1:8" x14ac:dyDescent="0.2">
      <c r="B10" t="s">
        <v>28</v>
      </c>
      <c r="C10">
        <v>975725</v>
      </c>
      <c r="D10">
        <v>9648</v>
      </c>
      <c r="F10">
        <f t="shared" si="0"/>
        <v>285015.489964957</v>
      </c>
      <c r="G10">
        <f t="shared" si="1"/>
        <v>0.11455449786827249</v>
      </c>
      <c r="H10">
        <f t="shared" si="2"/>
        <v>0.88544550213172757</v>
      </c>
    </row>
    <row r="11" spans="1:8" x14ac:dyDescent="0.2">
      <c r="B11" t="s">
        <v>29</v>
      </c>
      <c r="C11">
        <v>999973</v>
      </c>
      <c r="D11">
        <v>9576</v>
      </c>
      <c r="F11">
        <f t="shared" si="0"/>
        <v>314418.03854730807</v>
      </c>
      <c r="G11">
        <f t="shared" si="1"/>
        <v>0.12637208079793302</v>
      </c>
      <c r="H11">
        <f t="shared" si="2"/>
        <v>0.87362791920206695</v>
      </c>
    </row>
    <row r="12" spans="1:8" x14ac:dyDescent="0.2">
      <c r="B12" t="s">
        <v>30</v>
      </c>
      <c r="C12">
        <v>977132</v>
      </c>
      <c r="D12">
        <v>9576</v>
      </c>
      <c r="F12">
        <f t="shared" si="0"/>
        <v>291577.03854730807</v>
      </c>
      <c r="G12">
        <f t="shared" si="1"/>
        <v>0.11719174015704044</v>
      </c>
      <c r="H12">
        <f t="shared" si="2"/>
        <v>0.88280825984295952</v>
      </c>
    </row>
    <row r="13" spans="1:8" x14ac:dyDescent="0.2">
      <c r="A13" t="s">
        <v>75</v>
      </c>
      <c r="B13" t="s">
        <v>31</v>
      </c>
      <c r="C13">
        <v>2236162</v>
      </c>
      <c r="D13">
        <v>5625</v>
      </c>
      <c r="F13">
        <f t="shared" si="0"/>
        <v>1833462.8920038228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1869444</v>
      </c>
      <c r="D14">
        <v>5605</v>
      </c>
      <c r="F14">
        <f t="shared" si="0"/>
        <v>1468176.711054476</v>
      </c>
      <c r="G14">
        <f t="shared" ref="G14:G22" si="3">F14/$F$13</f>
        <v>0.80076707167488981</v>
      </c>
      <c r="H14">
        <f t="shared" si="2"/>
        <v>0.19923292832511019</v>
      </c>
    </row>
    <row r="15" spans="1:8" x14ac:dyDescent="0.2">
      <c r="B15" t="s">
        <v>33</v>
      </c>
      <c r="C15">
        <v>1460815</v>
      </c>
      <c r="D15">
        <v>5648</v>
      </c>
      <c r="F15">
        <f t="shared" si="0"/>
        <v>1056469.3000955719</v>
      </c>
      <c r="G15">
        <f t="shared" si="3"/>
        <v>0.57621526167946524</v>
      </c>
      <c r="H15">
        <f t="shared" si="2"/>
        <v>0.42378473832053476</v>
      </c>
    </row>
    <row r="16" spans="1:8" x14ac:dyDescent="0.2">
      <c r="B16" t="s">
        <v>34</v>
      </c>
      <c r="C16">
        <v>1334794</v>
      </c>
      <c r="D16">
        <v>5586</v>
      </c>
      <c r="F16">
        <f t="shared" si="0"/>
        <v>934886.93915259629</v>
      </c>
      <c r="G16">
        <f t="shared" si="3"/>
        <v>0.50990229648490049</v>
      </c>
      <c r="H16">
        <f t="shared" si="2"/>
        <v>0.49009770351509951</v>
      </c>
    </row>
    <row r="17" spans="1:8" x14ac:dyDescent="0.2">
      <c r="B17" t="s">
        <v>35</v>
      </c>
      <c r="C17">
        <v>845228</v>
      </c>
      <c r="D17">
        <v>5586</v>
      </c>
      <c r="F17">
        <f t="shared" si="0"/>
        <v>445320.93915259634</v>
      </c>
      <c r="G17">
        <f t="shared" si="3"/>
        <v>0.24288516614912098</v>
      </c>
      <c r="H17">
        <f t="shared" si="2"/>
        <v>0.75711483385087908</v>
      </c>
    </row>
    <row r="18" spans="1:8" x14ac:dyDescent="0.2">
      <c r="B18" t="s">
        <v>36</v>
      </c>
      <c r="C18">
        <v>656668</v>
      </c>
      <c r="D18">
        <v>5586</v>
      </c>
      <c r="F18">
        <f t="shared" si="0"/>
        <v>256760.93915259634</v>
      </c>
      <c r="G18">
        <f t="shared" si="3"/>
        <v>0.14004152485026733</v>
      </c>
      <c r="H18">
        <f t="shared" si="2"/>
        <v>0.85995847514973267</v>
      </c>
    </row>
    <row r="19" spans="1:8" x14ac:dyDescent="0.2">
      <c r="B19" t="s">
        <v>37</v>
      </c>
      <c r="C19">
        <v>617186</v>
      </c>
      <c r="D19">
        <v>5545</v>
      </c>
      <c r="F19">
        <f t="shared" si="0"/>
        <v>220214.16820643516</v>
      </c>
      <c r="G19">
        <f t="shared" si="3"/>
        <v>0.12010833116221913</v>
      </c>
      <c r="H19">
        <f t="shared" si="2"/>
        <v>0.87989166883778092</v>
      </c>
    </row>
    <row r="20" spans="1:8" x14ac:dyDescent="0.2">
      <c r="B20" t="s">
        <v>38</v>
      </c>
      <c r="C20">
        <v>554406</v>
      </c>
      <c r="D20">
        <v>5567</v>
      </c>
      <c r="F20">
        <f t="shared" si="0"/>
        <v>155859.16725071677</v>
      </c>
      <c r="G20">
        <f t="shared" si="3"/>
        <v>8.5008083845305227E-2</v>
      </c>
      <c r="H20">
        <f t="shared" si="2"/>
        <v>0.91499191615469477</v>
      </c>
    </row>
    <row r="21" spans="1:8" x14ac:dyDescent="0.2">
      <c r="B21" t="s">
        <v>39</v>
      </c>
      <c r="C21">
        <v>560171</v>
      </c>
      <c r="D21">
        <v>5526</v>
      </c>
      <c r="F21">
        <f t="shared" si="0"/>
        <v>164559.39630455559</v>
      </c>
      <c r="G21">
        <f t="shared" si="3"/>
        <v>8.9753327990568607E-2</v>
      </c>
      <c r="H21">
        <f t="shared" si="2"/>
        <v>0.91024667200943143</v>
      </c>
    </row>
    <row r="22" spans="1:8" x14ac:dyDescent="0.2">
      <c r="B22" t="s">
        <v>40</v>
      </c>
      <c r="C22">
        <v>537568</v>
      </c>
      <c r="D22">
        <v>5547</v>
      </c>
      <c r="F22">
        <f t="shared" si="0"/>
        <v>140452.98630136985</v>
      </c>
      <c r="G22">
        <f t="shared" si="3"/>
        <v>7.6605306228950398E-2</v>
      </c>
      <c r="H22">
        <f t="shared" si="2"/>
        <v>0.92339469377104955</v>
      </c>
    </row>
    <row r="23" spans="1:8" x14ac:dyDescent="0.2">
      <c r="A23" t="s">
        <v>76</v>
      </c>
      <c r="B23" t="s">
        <v>41</v>
      </c>
      <c r="C23">
        <v>2112171</v>
      </c>
      <c r="D23">
        <v>8844</v>
      </c>
      <c r="F23">
        <f t="shared" si="0"/>
        <v>1479020.6158012105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1970850</v>
      </c>
      <c r="D24">
        <v>8844</v>
      </c>
      <c r="F24">
        <f t="shared" si="0"/>
        <v>1337699.6158012105</v>
      </c>
      <c r="G24">
        <f t="shared" ref="G24:G32" si="4">F24/$F$23</f>
        <v>0.90444960774029237</v>
      </c>
      <c r="H24">
        <f t="shared" si="2"/>
        <v>9.5550392259707628E-2</v>
      </c>
    </row>
    <row r="25" spans="1:8" x14ac:dyDescent="0.2">
      <c r="B25" t="s">
        <v>43</v>
      </c>
      <c r="C25">
        <v>2004716</v>
      </c>
      <c r="D25">
        <v>8778</v>
      </c>
      <c r="F25">
        <f t="shared" si="0"/>
        <v>1376290.6186683658</v>
      </c>
      <c r="G25">
        <f t="shared" si="4"/>
        <v>0.93054187613389405</v>
      </c>
      <c r="H25">
        <f t="shared" si="2"/>
        <v>6.9458123866105947E-2</v>
      </c>
    </row>
    <row r="26" spans="1:8" x14ac:dyDescent="0.2">
      <c r="B26" t="s">
        <v>44</v>
      </c>
      <c r="C26">
        <v>1846246</v>
      </c>
      <c r="D26">
        <v>8844</v>
      </c>
      <c r="F26">
        <f t="shared" si="0"/>
        <v>1213095.6158012105</v>
      </c>
      <c r="G26">
        <f t="shared" si="4"/>
        <v>0.82020196530124501</v>
      </c>
      <c r="H26">
        <f t="shared" si="2"/>
        <v>0.17979803469875499</v>
      </c>
    </row>
    <row r="27" spans="1:8" x14ac:dyDescent="0.2">
      <c r="B27" t="s">
        <v>45</v>
      </c>
      <c r="C27">
        <v>1590143</v>
      </c>
      <c r="D27">
        <v>8844</v>
      </c>
      <c r="F27">
        <f t="shared" si="0"/>
        <v>956992.61580121063</v>
      </c>
      <c r="G27">
        <f t="shared" si="4"/>
        <v>0.64704481166598993</v>
      </c>
      <c r="H27">
        <f t="shared" si="2"/>
        <v>0.35295518833401007</v>
      </c>
    </row>
    <row r="28" spans="1:8" x14ac:dyDescent="0.2">
      <c r="B28" t="s">
        <v>46</v>
      </c>
      <c r="C28">
        <v>1418274</v>
      </c>
      <c r="D28">
        <v>8844</v>
      </c>
      <c r="F28">
        <f t="shared" si="0"/>
        <v>785123.61580121063</v>
      </c>
      <c r="G28">
        <f t="shared" si="4"/>
        <v>0.53084021102430401</v>
      </c>
      <c r="H28">
        <f t="shared" si="2"/>
        <v>0.46915978897569599</v>
      </c>
    </row>
    <row r="29" spans="1:8" x14ac:dyDescent="0.2">
      <c r="B29" t="s">
        <v>47</v>
      </c>
      <c r="C29">
        <v>1281990</v>
      </c>
      <c r="D29">
        <v>8844</v>
      </c>
      <c r="F29">
        <f t="shared" si="0"/>
        <v>648839.61580121063</v>
      </c>
      <c r="G29">
        <f t="shared" si="4"/>
        <v>0.43869545080662936</v>
      </c>
      <c r="H29">
        <f t="shared" si="2"/>
        <v>0.56130454919337058</v>
      </c>
    </row>
    <row r="30" spans="1:8" x14ac:dyDescent="0.2">
      <c r="B30" t="s">
        <v>48</v>
      </c>
      <c r="C30">
        <v>1054312</v>
      </c>
      <c r="D30">
        <v>8778</v>
      </c>
      <c r="F30">
        <f t="shared" si="0"/>
        <v>425886.61866836576</v>
      </c>
      <c r="G30">
        <f t="shared" si="4"/>
        <v>0.28795177979155873</v>
      </c>
      <c r="H30">
        <f t="shared" si="2"/>
        <v>0.71204822020844127</v>
      </c>
    </row>
    <row r="31" spans="1:8" x14ac:dyDescent="0.2">
      <c r="B31" t="s">
        <v>49</v>
      </c>
      <c r="C31">
        <v>1073953</v>
      </c>
      <c r="D31">
        <v>8844</v>
      </c>
      <c r="F31">
        <f t="shared" si="0"/>
        <v>440802.61580121063</v>
      </c>
      <c r="G31">
        <f t="shared" si="4"/>
        <v>0.29803682997509834</v>
      </c>
      <c r="H31">
        <f t="shared" si="2"/>
        <v>0.70196317002490161</v>
      </c>
    </row>
    <row r="32" spans="1:8" x14ac:dyDescent="0.2">
      <c r="B32" t="s">
        <v>50</v>
      </c>
      <c r="C32">
        <v>911244</v>
      </c>
      <c r="D32">
        <v>8844</v>
      </c>
      <c r="F32">
        <f t="shared" si="0"/>
        <v>278093.61580121063</v>
      </c>
      <c r="G32">
        <f t="shared" si="4"/>
        <v>0.188025516906377</v>
      </c>
      <c r="H32">
        <f t="shared" si="2"/>
        <v>0.81197448309362297</v>
      </c>
    </row>
    <row r="33" spans="1:8" x14ac:dyDescent="0.2">
      <c r="A33" t="s">
        <v>77</v>
      </c>
      <c r="B33" t="s">
        <v>51</v>
      </c>
      <c r="C33">
        <v>3047304</v>
      </c>
      <c r="D33">
        <v>11397</v>
      </c>
      <c r="F33">
        <f t="shared" si="0"/>
        <v>2231381.9139853455</v>
      </c>
      <c r="G33">
        <f>F33/$F$33</f>
        <v>1</v>
      </c>
      <c r="H33">
        <f>$G$3-G33</f>
        <v>0</v>
      </c>
    </row>
    <row r="34" spans="1:8" x14ac:dyDescent="0.2">
      <c r="B34" t="s">
        <v>52</v>
      </c>
      <c r="C34">
        <v>2734283</v>
      </c>
      <c r="D34">
        <v>11397</v>
      </c>
      <c r="F34">
        <f t="shared" si="0"/>
        <v>1918360.9139853455</v>
      </c>
      <c r="G34">
        <f t="shared" ref="G34:G41" si="5">F34/$F$33</f>
        <v>0.85971876977306372</v>
      </c>
      <c r="H34">
        <f t="shared" si="2"/>
        <v>0.14028123022693628</v>
      </c>
    </row>
    <row r="35" spans="1:8" x14ac:dyDescent="0.2">
      <c r="B35" t="s">
        <v>53</v>
      </c>
      <c r="C35">
        <v>2934888</v>
      </c>
      <c r="D35">
        <v>11397</v>
      </c>
      <c r="F35">
        <f t="shared" si="0"/>
        <v>2118965.9139853455</v>
      </c>
      <c r="G35">
        <f t="shared" si="5"/>
        <v>0.94962045748626678</v>
      </c>
      <c r="H35">
        <f t="shared" si="2"/>
        <v>5.0379542513733222E-2</v>
      </c>
    </row>
    <row r="36" spans="1:8" x14ac:dyDescent="0.2">
      <c r="B36" t="s">
        <v>54</v>
      </c>
      <c r="C36">
        <v>2737415</v>
      </c>
      <c r="D36">
        <v>11397</v>
      </c>
      <c r="F36">
        <f t="shared" si="0"/>
        <v>1921492.9139853455</v>
      </c>
      <c r="G36">
        <f t="shared" si="5"/>
        <v>0.86112238426880283</v>
      </c>
      <c r="H36">
        <f t="shared" si="2"/>
        <v>0.13887761573119717</v>
      </c>
    </row>
    <row r="37" spans="1:8" x14ac:dyDescent="0.2">
      <c r="B37" t="s">
        <v>55</v>
      </c>
      <c r="C37">
        <v>2625476</v>
      </c>
      <c r="D37">
        <v>11484</v>
      </c>
      <c r="F37">
        <f t="shared" si="0"/>
        <v>1803325.5011150048</v>
      </c>
      <c r="G37">
        <f t="shared" si="5"/>
        <v>0.80816533010890401</v>
      </c>
      <c r="H37">
        <f t="shared" si="2"/>
        <v>0.19183466989109599</v>
      </c>
    </row>
    <row r="38" spans="1:8" x14ac:dyDescent="0.2">
      <c r="B38" t="s">
        <v>56</v>
      </c>
      <c r="C38">
        <v>2428635</v>
      </c>
      <c r="D38">
        <v>11397</v>
      </c>
      <c r="F38">
        <f t="shared" si="0"/>
        <v>1612712.9139853455</v>
      </c>
      <c r="G38">
        <f t="shared" si="5"/>
        <v>0.72274176996665251</v>
      </c>
      <c r="H38">
        <f t="shared" si="2"/>
        <v>0.27725823003334749</v>
      </c>
    </row>
    <row r="39" spans="1:8" x14ac:dyDescent="0.2">
      <c r="B39" t="s">
        <v>57</v>
      </c>
      <c r="C39">
        <v>2205649</v>
      </c>
      <c r="D39">
        <v>11397</v>
      </c>
      <c r="F39">
        <f t="shared" si="0"/>
        <v>1389726.9139853455</v>
      </c>
      <c r="G39">
        <f t="shared" si="5"/>
        <v>0.62280997496445267</v>
      </c>
      <c r="H39">
        <f t="shared" si="2"/>
        <v>0.37719002503554733</v>
      </c>
    </row>
    <row r="40" spans="1:8" x14ac:dyDescent="0.2">
      <c r="B40" t="s">
        <v>58</v>
      </c>
      <c r="C40">
        <v>1938373</v>
      </c>
      <c r="D40">
        <v>11397</v>
      </c>
      <c r="F40">
        <f t="shared" si="0"/>
        <v>1122450.9139853455</v>
      </c>
      <c r="G40">
        <f t="shared" si="5"/>
        <v>0.50302949349472814</v>
      </c>
      <c r="H40">
        <f t="shared" si="2"/>
        <v>0.49697050650527186</v>
      </c>
    </row>
    <row r="41" spans="1:8" x14ac:dyDescent="0.2">
      <c r="B41" t="s">
        <v>59</v>
      </c>
      <c r="C41">
        <v>1929004</v>
      </c>
      <c r="D41">
        <v>11397</v>
      </c>
      <c r="F41">
        <f t="shared" si="0"/>
        <v>1113081.9139853455</v>
      </c>
      <c r="G41">
        <f t="shared" si="5"/>
        <v>0.49883075013247402</v>
      </c>
      <c r="H41">
        <f t="shared" si="2"/>
        <v>0.50116924986752598</v>
      </c>
    </row>
    <row r="42" spans="1:8" x14ac:dyDescent="0.2">
      <c r="B42" t="s">
        <v>60</v>
      </c>
      <c r="C42">
        <v>1450800</v>
      </c>
      <c r="D42">
        <v>11397</v>
      </c>
      <c r="F42">
        <f t="shared" si="0"/>
        <v>634877.91398534563</v>
      </c>
      <c r="G42">
        <f>F42/$F$33</f>
        <v>0.28452229983859012</v>
      </c>
      <c r="H42">
        <f t="shared" si="2"/>
        <v>0.71547770016140988</v>
      </c>
    </row>
    <row r="43" spans="1:8" x14ac:dyDescent="0.2">
      <c r="A43" t="s">
        <v>78</v>
      </c>
      <c r="B43" t="s">
        <v>61</v>
      </c>
      <c r="C43">
        <v>3272680</v>
      </c>
      <c r="D43">
        <v>18612</v>
      </c>
      <c r="F43">
        <f t="shared" si="0"/>
        <v>1940229.191462249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3126770</v>
      </c>
      <c r="D44">
        <v>18753</v>
      </c>
      <c r="F44">
        <f t="shared" si="0"/>
        <v>1784224.8671551449</v>
      </c>
      <c r="G44">
        <f t="shared" ref="G44:G52" si="6">F44/$F$43</f>
        <v>0.91959489889463431</v>
      </c>
      <c r="H44">
        <f t="shared" si="2"/>
        <v>8.0405101105365695E-2</v>
      </c>
    </row>
    <row r="45" spans="1:8" x14ac:dyDescent="0.2">
      <c r="B45" t="s">
        <v>63</v>
      </c>
      <c r="C45">
        <v>3103857</v>
      </c>
      <c r="D45">
        <v>18612</v>
      </c>
      <c r="F45">
        <f t="shared" si="0"/>
        <v>1771406.191462249</v>
      </c>
      <c r="G45">
        <f t="shared" si="6"/>
        <v>0.91298811462950569</v>
      </c>
      <c r="H45">
        <f t="shared" si="2"/>
        <v>8.7011885370494313E-2</v>
      </c>
    </row>
    <row r="46" spans="1:8" x14ac:dyDescent="0.2">
      <c r="B46" t="s">
        <v>64</v>
      </c>
      <c r="C46">
        <v>3001020</v>
      </c>
      <c r="D46">
        <v>18612</v>
      </c>
      <c r="F46">
        <f t="shared" si="0"/>
        <v>1668569.191462249</v>
      </c>
      <c r="G46">
        <f t="shared" si="6"/>
        <v>0.85998561345463309</v>
      </c>
      <c r="H46">
        <f t="shared" si="2"/>
        <v>0.14001438654536691</v>
      </c>
    </row>
    <row r="47" spans="1:8" x14ac:dyDescent="0.2">
      <c r="B47" t="s">
        <v>65</v>
      </c>
      <c r="C47">
        <v>3007947</v>
      </c>
      <c r="D47">
        <v>18753</v>
      </c>
      <c r="F47">
        <f t="shared" si="0"/>
        <v>1665401.8671551449</v>
      </c>
      <c r="G47">
        <f t="shared" si="6"/>
        <v>0.85835316491657299</v>
      </c>
      <c r="H47">
        <f t="shared" si="2"/>
        <v>0.14164683508342701</v>
      </c>
    </row>
    <row r="48" spans="1:8" x14ac:dyDescent="0.2">
      <c r="B48" t="s">
        <v>66</v>
      </c>
      <c r="C48">
        <v>2785362</v>
      </c>
      <c r="D48">
        <v>18612</v>
      </c>
      <c r="F48">
        <f t="shared" si="0"/>
        <v>1452911.191462249</v>
      </c>
      <c r="G48">
        <f t="shared" si="6"/>
        <v>0.74883482727484685</v>
      </c>
      <c r="H48">
        <f t="shared" si="2"/>
        <v>0.25116517272515315</v>
      </c>
    </row>
    <row r="49" spans="1:8" x14ac:dyDescent="0.2">
      <c r="B49" t="s">
        <v>67</v>
      </c>
      <c r="C49">
        <v>2783507</v>
      </c>
      <c r="D49">
        <v>18612</v>
      </c>
      <c r="F49">
        <f t="shared" si="0"/>
        <v>1451056.191462249</v>
      </c>
      <c r="G49">
        <f t="shared" si="6"/>
        <v>0.74787875465818765</v>
      </c>
      <c r="H49">
        <f t="shared" si="2"/>
        <v>0.25212124534181235</v>
      </c>
    </row>
    <row r="50" spans="1:8" x14ac:dyDescent="0.2">
      <c r="B50" t="s">
        <v>68</v>
      </c>
      <c r="C50">
        <v>2803337</v>
      </c>
      <c r="D50">
        <v>18612</v>
      </c>
      <c r="F50">
        <f t="shared" si="0"/>
        <v>1470886.191462249</v>
      </c>
      <c r="G50">
        <f t="shared" si="6"/>
        <v>0.75809919670042647</v>
      </c>
      <c r="H50">
        <f t="shared" si="2"/>
        <v>0.24190080329957353</v>
      </c>
    </row>
    <row r="51" spans="1:8" x14ac:dyDescent="0.2">
      <c r="B51" t="s">
        <v>69</v>
      </c>
      <c r="C51">
        <v>2966081</v>
      </c>
      <c r="D51">
        <v>18753</v>
      </c>
      <c r="F51">
        <f t="shared" si="0"/>
        <v>1623535.8671551449</v>
      </c>
      <c r="G51">
        <f t="shared" si="6"/>
        <v>0.83677530175266102</v>
      </c>
      <c r="H51">
        <f t="shared" si="2"/>
        <v>0.16322469824733898</v>
      </c>
    </row>
    <row r="52" spans="1:8" x14ac:dyDescent="0.2">
      <c r="B52" t="s">
        <v>70</v>
      </c>
      <c r="C52">
        <v>2836035</v>
      </c>
      <c r="D52">
        <v>18612</v>
      </c>
      <c r="F52">
        <f t="shared" si="0"/>
        <v>1503584.191462249</v>
      </c>
      <c r="G52">
        <f t="shared" si="6"/>
        <v>0.774951844905022</v>
      </c>
      <c r="H52">
        <f t="shared" si="2"/>
        <v>0.225048155094978</v>
      </c>
    </row>
    <row r="53" spans="1:8" x14ac:dyDescent="0.2">
      <c r="A53" t="s">
        <v>2</v>
      </c>
      <c r="B53">
        <v>6</v>
      </c>
      <c r="C53">
        <v>898896</v>
      </c>
      <c r="D53">
        <v>12556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220119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2022-01-20T00:39:58Z</dcterms:created>
  <dcterms:modified xsi:type="dcterms:W3CDTF">2022-01-20T00:45:53Z</dcterms:modified>
</cp:coreProperties>
</file>